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3988.6735\"/>
    </mc:Choice>
  </mc:AlternateContent>
  <bookViews>
    <workbookView xWindow="600" yWindow="540" windowWidth="17940" windowHeight="11190"/>
  </bookViews>
  <sheets>
    <sheet name="Документ (1)" sheetId="1" r:id="rId1"/>
  </sheets>
  <calcPr calcId="162913"/>
</workbook>
</file>

<file path=xl/calcChain.xml><?xml version="1.0" encoding="utf-8"?>
<calcChain xmlns="http://schemas.openxmlformats.org/spreadsheetml/2006/main">
  <c r="G92" i="1" l="1"/>
  <c r="G91" i="1" s="1"/>
  <c r="G95" i="1"/>
  <c r="G94" i="1" s="1"/>
  <c r="G82" i="1"/>
  <c r="G81" i="1" s="1"/>
  <c r="G68" i="1"/>
  <c r="G67" i="1" s="1"/>
  <c r="G64" i="1"/>
  <c r="G63" i="1" s="1"/>
  <c r="G62" i="1" s="1"/>
  <c r="G61" i="1" s="1"/>
  <c r="G16" i="1"/>
  <c r="G114" i="1"/>
  <c r="G112" i="1"/>
  <c r="G109" i="1"/>
  <c r="G58" i="1"/>
  <c r="G41" i="1"/>
  <c r="G26" i="1"/>
  <c r="G25" i="1" s="1"/>
  <c r="G20" i="1"/>
  <c r="G107" i="1"/>
  <c r="G100" i="1"/>
  <c r="G99" i="1" s="1"/>
  <c r="G98" i="1" s="1"/>
  <c r="G85" i="1"/>
  <c r="G84" i="1" s="1"/>
  <c r="G77" i="1"/>
  <c r="G76" i="1" s="1"/>
  <c r="G71" i="1"/>
  <c r="G70" i="1" s="1"/>
  <c r="G54" i="1"/>
  <c r="G53" i="1" s="1"/>
  <c r="G49" i="1"/>
  <c r="G48" i="1" s="1"/>
  <c r="G44" i="1"/>
  <c r="G43" i="1" s="1"/>
  <c r="G34" i="1"/>
  <c r="G30" i="1"/>
  <c r="G29" i="1" s="1"/>
  <c r="G28" i="1" s="1"/>
  <c r="G23" i="1"/>
  <c r="G22" i="1" s="1"/>
  <c r="G18" i="1"/>
  <c r="G90" i="1" l="1"/>
  <c r="G66" i="1"/>
  <c r="G52" i="1"/>
  <c r="G111" i="1"/>
  <c r="G33" i="1"/>
  <c r="G32" i="1" s="1"/>
  <c r="G15" i="1"/>
  <c r="G14" i="1" s="1"/>
  <c r="G51" i="1"/>
  <c r="G106" i="1"/>
  <c r="G60" i="1" l="1"/>
  <c r="G105" i="1"/>
  <c r="G97" i="1" s="1"/>
  <c r="G13" i="1"/>
  <c r="G116" i="1" l="1"/>
  <c r="G12" i="1"/>
</calcChain>
</file>

<file path=xl/sharedStrings.xml><?xml version="1.0" encoding="utf-8"?>
<sst xmlns="http://schemas.openxmlformats.org/spreadsheetml/2006/main" count="573" uniqueCount="111">
  <si>
    <t xml:space="preserve">Наименование </t>
  </si>
  <si>
    <t>Рз</t>
  </si>
  <si>
    <t>Пз</t>
  </si>
  <si>
    <t>ЦС</t>
  </si>
  <si>
    <t>ВР</t>
  </si>
  <si>
    <t>Общегосударственные вопросы</t>
  </si>
  <si>
    <t>904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</si>
  <si>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</si>
  <si>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</si>
  <si>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</si>
  <si>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</si>
  <si>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Ч170126020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</si>
  <si>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</si>
  <si>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</si>
  <si>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</si>
  <si>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</si>
  <si>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</si>
  <si>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</si>
  <si>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</si>
  <si>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</si>
  <si>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</si>
  <si>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</si>
  <si>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</si>
  <si>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</si>
  <si>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Содержание Главы администрации поселения</t>
  </si>
  <si>
    <t>Ч170126030</t>
  </si>
  <si>
    <t>Резервные средства</t>
  </si>
  <si>
    <t>870</t>
  </si>
  <si>
    <t>Резервные фонды</t>
  </si>
  <si>
    <t>11</t>
  </si>
  <si>
    <t>Создание резервного фонда администрации Черноозерского сельского поселения</t>
  </si>
  <si>
    <t>Ч120126050</t>
  </si>
  <si>
    <t>Другие общегосударственные вопросы</t>
  </si>
  <si>
    <t>13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</si>
  <si>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</si>
  <si>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Ч130226080</t>
  </si>
  <si>
    <t>Мероприятия по землеустройству и землепользованию</t>
  </si>
  <si>
    <t>9990026100</t>
  </si>
  <si>
    <t>Прочая закупка товаров,работ и услуг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</si>
  <si>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</si>
  <si>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</si>
  <si>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</si>
  <si>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</si>
  <si>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</si>
  <si>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</si>
  <si>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</si>
  <si>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</si>
  <si>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</si>
  <si>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</si>
  <si>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</si>
  <si>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</si>
  <si>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Ч120751180</t>
  </si>
  <si>
    <t>Национальная экономика</t>
  </si>
  <si>
    <t>Дорожное хозяйство (дорожные фонды)</t>
  </si>
  <si>
    <t>09</t>
  </si>
  <si>
    <t>Мероприятия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</si>
  <si>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местного значения  и искусственных сооружений на них</t>
  </si>
  <si>
    <t>Ч110127360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</si>
  <si>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</si>
  <si>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</si>
  <si>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</si>
  <si>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</si>
  <si>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</si>
  <si>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</si>
  <si>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Софинансирование на мероприятия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</si>
  <si>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</si>
  <si>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</si>
  <si>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</si>
  <si>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</si>
  <si>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Жилищно-коммунальное хозяйство</t>
  </si>
  <si>
    <t>05</t>
  </si>
  <si>
    <t>Коммунальное хозяйство</t>
  </si>
  <si>
    <t>Мероприятия в области коммунального хозяйства</t>
  </si>
  <si>
    <t>Ч150329430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</si>
  <si>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</si>
  <si>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</si>
  <si>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</si>
  <si>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Уличное освещение</t>
  </si>
  <si>
    <t>Ч150429330</t>
  </si>
  <si>
    <r>
      <rPr>
        <sz val="14"/>
        <color rgb="FF000000"/>
        <rFont val="Times New Roman"/>
      </rPr>
      <t>Прочие мероприятия по благоустройству</t>
    </r>
  </si>
  <si>
    <t>Ч150429370</t>
  </si>
  <si>
    <r>
      <rPr>
        <sz val="14"/>
        <color rgb="FF000000"/>
        <rFont val="Times New Roman"/>
      </rPr>
      <t>Капитальные вложения в объекты государственной (муниципальной) собственности</t>
    </r>
  </si>
  <si>
    <t>400</t>
  </si>
  <si>
    <r>
      <rPr>
        <sz val="14"/>
        <color rgb="FF000000"/>
        <rFont val="Times New Roman"/>
      </rPr>
      <t>Бюджетные инвестиции</t>
    </r>
  </si>
  <si>
    <t>410</t>
  </si>
  <si>
    <t>Всего расходов</t>
  </si>
  <si>
    <t>Черноозерская сельская администрация Звениговского муниципального района Республики Марий Эл</t>
  </si>
  <si>
    <t>Вед</t>
  </si>
  <si>
    <t>сумма</t>
  </si>
  <si>
    <t xml:space="preserve">    ПРИЛОЖЕНИЕ № 4</t>
  </si>
  <si>
    <t>к решению Собрания депутатов Черноозерского сельского поселения Звениговского муниципального района Республики Марий Эл</t>
  </si>
  <si>
    <t>(тыс.рублей)</t>
  </si>
  <si>
    <t>Ведомственная структура</t>
  </si>
  <si>
    <t>"Об утверждении отчета об исполнении бюджета Черноозерского сельского поселения Звениговского муниципального района Республики Марий Эл за 2023 год"</t>
  </si>
  <si>
    <t>расходов бюджета Черноозерского сельского поселения Звениговского муниципального района Республики Марий Эл за 2023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</si>
  <si>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</si>
  <si>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</si>
  <si>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</si>
  <si>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предупреждения и ликвидации последствий чрезвычайных ситуаций и в области гражданской обороны</t>
  </si>
  <si>
    <t>Ч120326350</t>
  </si>
  <si>
    <t>Ч110127350</t>
  </si>
  <si>
    <t>Ч110127550</t>
  </si>
  <si>
    <t>Другие вопросы в области национальной экономики</t>
  </si>
  <si>
    <t>Формирование системы документов территориального планирования и градостроительного зонирования</t>
  </si>
  <si>
    <t>Актуализация правил землепользования и застройки муниципальных образований Республики Марий Эл</t>
  </si>
  <si>
    <t>12</t>
  </si>
  <si>
    <t>Ч130226100</t>
  </si>
  <si>
    <t>Ч130229000</t>
  </si>
  <si>
    <t>Ч170155490</t>
  </si>
  <si>
    <t>Поощрение за достижение показателей деятельности органов исполнительной власти субъектов российской Федерации</t>
  </si>
  <si>
    <t xml:space="preserve">от   "23" мая  2024 года № 236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</si>
</sst>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name val="Calibri"/>
    </font>
    <font>
      <sz val="10"/>
      <name val="Arial Cyr"/>
    </font>
    <font>
      <sz val="14"/>
      <name val="Times New Roman"/>
    </font>
    <font>
      <b/>
      <sz val="12"/>
      <name val="Arial Cyr"/>
    </font>
    <font>
      <sz val="14"/>
      <name val="Times New Roman"/>
    </font>
    <font>
      <b/>
      <sz val="14"/>
      <name val="Times New Roman"/>
    </font>
    <font>
      <sz val="14"/>
      <color rgb="FF000000"/>
      <name val="Times New Roman"/>
    </font>
    <font>
      <sz val="14"/>
      <color rgb="FF000000"/>
      <name val="Times New Roman"/>
    </font>
    <font>
      <sz val="14"/>
      <name val="Times New Roman"/>
      <family val="1"/>
      <charset val="204"/>
    </font>
    <font>
      <b/>
      <sz val="10"/>
      <name val="Arial Cyr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2" fillId="0" borderId="1">
      <alignment vertical="top" wrapText="1"/>
    </xf>
  </cellStyleXfs>
  <cellXfs count="68">
    <xf numFmtId="0" fontId="1" fillId="0" borderId="0" xfId="0" applyNumberFormat="1" applyFont="1"/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/>
    <xf numFmtId="0" fontId="2" fillId="0" borderId="0" xfId="0" applyNumberFormat="1" applyFont="1" applyAlignment="1">
      <alignment vertical="top"/>
    </xf>
    <xf numFmtId="0" fontId="3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 wrapText="1"/>
    </xf>
    <xf numFmtId="0" fontId="6" fillId="3" borderId="0" xfId="0" applyNumberFormat="1" applyFont="1" applyFill="1" applyAlignment="1">
      <alignment vertical="center" wrapText="1"/>
    </xf>
    <xf numFmtId="0" fontId="6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vertical="top" wrapText="1"/>
    </xf>
    <xf numFmtId="0" fontId="6" fillId="2" borderId="0" xfId="0" applyNumberFormat="1" applyFont="1" applyFill="1" applyAlignment="1">
      <alignment vertical="top" wrapText="1"/>
    </xf>
    <xf numFmtId="0" fontId="2" fillId="3" borderId="0" xfId="0" applyNumberFormat="1" applyFont="1" applyFill="1" applyAlignment="1">
      <alignment horizontal="left" vertical="top" wrapText="1"/>
    </xf>
    <xf numFmtId="0" fontId="2" fillId="2" borderId="0" xfId="0" applyNumberFormat="1" applyFont="1" applyFill="1" applyAlignment="1">
      <alignment horizontal="justify" vertical="center" wrapText="1"/>
    </xf>
    <xf numFmtId="0" fontId="6" fillId="2" borderId="0" xfId="0" applyNumberFormat="1" applyFont="1" applyFill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horizontal="right" vertical="center" shrinkToFit="1"/>
    </xf>
    <xf numFmtId="0" fontId="2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vertical="center" wrapText="1"/>
    </xf>
    <xf numFmtId="0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vertical="center" wrapText="1"/>
    </xf>
    <xf numFmtId="0" fontId="1" fillId="2" borderId="0" xfId="0" applyNumberFormat="1" applyFont="1" applyFill="1"/>
    <xf numFmtId="0" fontId="4" fillId="0" borderId="0" xfId="0" applyNumberFormat="1" applyFont="1" applyAlignment="1">
      <alignment vertical="top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top"/>
    </xf>
    <xf numFmtId="164" fontId="2" fillId="2" borderId="0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 shrinkToFit="1"/>
    </xf>
    <xf numFmtId="164" fontId="2" fillId="0" borderId="0" xfId="0" applyNumberFormat="1" applyFont="1" applyAlignment="1">
      <alignment vertical="center"/>
    </xf>
    <xf numFmtId="0" fontId="2" fillId="2" borderId="0" xfId="0" applyNumberFormat="1" applyFont="1" applyFill="1" applyAlignment="1"/>
    <xf numFmtId="0" fontId="8" fillId="0" borderId="0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/>
    <xf numFmtId="0" fontId="11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center" shrinkToFit="1"/>
    </xf>
    <xf numFmtId="4" fontId="2" fillId="0" borderId="0" xfId="0" applyNumberFormat="1" applyFont="1" applyAlignment="1">
      <alignment vertical="center"/>
    </xf>
    <xf numFmtId="0" fontId="13" fillId="0" borderId="0" xfId="1" applyFont="1" applyBorder="1" applyAlignment="1">
      <alignment horizontal="justify" vertical="center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14" fillId="0" borderId="0" xfId="1" applyFont="1" applyBorder="1" applyAlignment="1">
      <alignment horizontal="justify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4" borderId="0" xfId="0" applyFont="1" applyFill="1" applyBorder="1" applyAlignment="1">
      <alignment horizontal="justify" vertical="top" wrapText="1"/>
    </xf>
    <xf numFmtId="49" fontId="8" fillId="5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>
      <alignment vertical="top" wrapText="1"/>
    </xf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NumberFormat="1" applyFont="1" applyFill="1" applyBorder="1" applyAlignment="1" applyProtection="1">
      <alignment horizontal="right" vertical="top" wrapText="1"/>
    </xf>
    <xf numFmtId="0" fontId="1" fillId="2" borderId="0" xfId="0" applyNumberFormat="1" applyFont="1" applyFill="1" applyAlignment="1">
      <alignment horizontal="left" wrapText="1"/>
    </xf>
    <xf numFmtId="0" fontId="10" fillId="2" borderId="0" xfId="0" applyNumberFormat="1" applyFont="1" applyFill="1" applyAlignment="1">
      <alignment horizontal="left" vertical="center"/>
    </xf>
    <xf numFmtId="0" fontId="10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10" fillId="0" borderId="0" xfId="0" applyNumberFormat="1" applyFont="1" applyAlignment="1">
      <alignment horizontal="center" vertical="top" wrapText="1"/>
    </xf>
  </cellXfs>
  <cellStyles count="2">
    <cellStyle name="xl61" xfId="1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workbookViewId="0">
      <selection activeCell="D4" sqref="D4:G4"/>
    </sheetView>
  </sheetViews>
  <sheetFormatPr defaultColWidth="9" defaultRowHeight="12.75" outlineLevelRow="5" x14ac:dyDescent="0.2"/>
  <cols>
    <col min="1" max="1" width="58.140625" customWidth="1"/>
    <col min="2" max="3" width="6.42578125" customWidth="1"/>
    <col min="4" max="4" width="6.85546875" customWidth="1"/>
    <col min="5" max="5" width="15.42578125" customWidth="1"/>
    <col min="6" max="6" width="7.5703125" customWidth="1"/>
    <col min="7" max="7" width="19" customWidth="1"/>
    <col min="8" max="8" width="9" hidden="1" customWidth="1"/>
  </cols>
  <sheetData>
    <row r="1" spans="1:14" ht="18" customHeight="1" x14ac:dyDescent="0.3">
      <c r="A1" s="42"/>
      <c r="B1" s="42"/>
      <c r="C1" s="42"/>
      <c r="D1" s="59" t="s">
        <v>89</v>
      </c>
      <c r="E1" s="59"/>
      <c r="F1" s="59"/>
      <c r="G1" s="59"/>
      <c r="H1" s="59"/>
      <c r="I1" s="59"/>
      <c r="J1" s="59"/>
      <c r="K1" s="59"/>
      <c r="L1" s="59"/>
      <c r="M1" s="59"/>
    </row>
    <row r="2" spans="1:14" ht="79.5" customHeight="1" x14ac:dyDescent="0.3">
      <c r="A2" s="42"/>
      <c r="B2" s="42"/>
      <c r="C2" s="42"/>
      <c r="D2" s="60" t="s">
        <v>90</v>
      </c>
      <c r="E2" s="60"/>
      <c r="F2" s="60"/>
      <c r="G2" s="60"/>
      <c r="H2" s="59"/>
      <c r="I2" s="59"/>
      <c r="J2" s="59"/>
      <c r="K2" s="59"/>
      <c r="L2" s="59"/>
      <c r="M2" s="59"/>
    </row>
    <row r="3" spans="1:14" ht="88.5" customHeight="1" x14ac:dyDescent="0.3">
      <c r="A3" s="43"/>
      <c r="B3" s="43"/>
      <c r="C3" s="62" t="s">
        <v>93</v>
      </c>
      <c r="D3" s="62"/>
      <c r="E3" s="62"/>
      <c r="F3" s="62"/>
      <c r="G3" s="62"/>
      <c r="H3" s="36"/>
      <c r="I3" s="2"/>
      <c r="J3" s="2"/>
      <c r="K3" s="2"/>
      <c r="L3" s="2"/>
      <c r="M3" s="2"/>
    </row>
    <row r="4" spans="1:14" ht="18.75" x14ac:dyDescent="0.3">
      <c r="A4" s="44"/>
      <c r="B4" s="44"/>
      <c r="C4" s="36"/>
      <c r="D4" s="61" t="s">
        <v>110</v>
      </c>
      <c r="E4" s="61"/>
      <c r="F4" s="61"/>
      <c r="G4" s="61"/>
      <c r="H4" s="36"/>
      <c r="I4" s="3"/>
      <c r="J4" s="1"/>
      <c r="K4" s="1"/>
      <c r="L4" s="1"/>
      <c r="M4" s="1"/>
    </row>
    <row r="5" spans="1:14" ht="18.75" x14ac:dyDescent="0.3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4" ht="15.75" x14ac:dyDescent="0.25">
      <c r="A6" s="4"/>
      <c r="B6" s="4"/>
      <c r="C6" s="4"/>
      <c r="D6" s="4"/>
      <c r="E6" s="4"/>
      <c r="F6" s="4"/>
      <c r="G6" s="45"/>
      <c r="H6" s="45"/>
    </row>
    <row r="7" spans="1:14" ht="18.75" x14ac:dyDescent="0.25">
      <c r="A7" s="65" t="s">
        <v>92</v>
      </c>
      <c r="B7" s="65"/>
      <c r="C7" s="65"/>
      <c r="D7" s="65"/>
      <c r="E7" s="65"/>
      <c r="F7" s="65"/>
      <c r="G7" s="65"/>
      <c r="H7" s="46"/>
      <c r="N7" s="4"/>
    </row>
    <row r="8" spans="1:14" ht="48" customHeight="1" x14ac:dyDescent="0.2">
      <c r="A8" s="67" t="s">
        <v>94</v>
      </c>
      <c r="B8" s="67"/>
      <c r="C8" s="67"/>
      <c r="D8" s="67"/>
      <c r="E8" s="67"/>
      <c r="F8" s="67"/>
      <c r="G8" s="67"/>
      <c r="H8" s="67"/>
    </row>
    <row r="9" spans="1:14" ht="18.75" customHeight="1" x14ac:dyDescent="0.3">
      <c r="A9" s="66"/>
      <c r="B9" s="66"/>
      <c r="C9" s="66"/>
      <c r="D9" s="66"/>
      <c r="E9" s="66"/>
      <c r="F9" s="66"/>
      <c r="G9" s="66"/>
      <c r="H9" s="32"/>
      <c r="I9" s="5"/>
      <c r="J9" s="5"/>
      <c r="K9" s="5"/>
      <c r="L9" s="5"/>
      <c r="M9" s="5"/>
      <c r="N9" s="5"/>
    </row>
    <row r="10" spans="1:14" ht="18.75" x14ac:dyDescent="0.3">
      <c r="A10" s="59" t="s">
        <v>91</v>
      </c>
      <c r="B10" s="59"/>
      <c r="C10" s="59"/>
      <c r="D10" s="59"/>
      <c r="E10" s="59"/>
      <c r="F10" s="59"/>
      <c r="G10" s="59"/>
    </row>
    <row r="11" spans="1:14" ht="18.75" x14ac:dyDescent="0.2">
      <c r="A11" s="6" t="s">
        <v>0</v>
      </c>
      <c r="B11" s="38" t="s">
        <v>87</v>
      </c>
      <c r="C11" s="6" t="s">
        <v>1</v>
      </c>
      <c r="D11" s="6" t="s">
        <v>2</v>
      </c>
      <c r="E11" s="6" t="s">
        <v>3</v>
      </c>
      <c r="F11" s="6" t="s">
        <v>4</v>
      </c>
      <c r="G11" s="37" t="s">
        <v>88</v>
      </c>
    </row>
    <row r="12" spans="1:14" ht="61.5" customHeight="1" x14ac:dyDescent="0.2">
      <c r="A12" s="34" t="s">
        <v>86</v>
      </c>
      <c r="B12" s="35">
        <v>904</v>
      </c>
      <c r="C12" s="33"/>
      <c r="D12" s="33"/>
      <c r="E12" s="33"/>
      <c r="F12" s="33"/>
      <c r="G12" s="39">
        <f t="shared" ref="G12" si="0">G116</f>
        <v>2427.6099999999997</v>
      </c>
    </row>
    <row r="13" spans="1:14" ht="22.5" hidden="1" customHeight="1" outlineLevel="1" x14ac:dyDescent="0.2">
      <c r="A13" s="7" t="s">
        <v>5</v>
      </c>
      <c r="B13" s="8" t="s">
        <v>6</v>
      </c>
      <c r="C13" s="8" t="s">
        <v>7</v>
      </c>
      <c r="D13" s="8"/>
      <c r="E13" s="8"/>
      <c r="F13" s="8"/>
      <c r="G13" s="40" t="e">
        <f>G14+#REF!+G28+G32</f>
        <v>#REF!</v>
      </c>
    </row>
    <row r="14" spans="1:14" ht="83.25" customHeight="1" outlineLevel="2" x14ac:dyDescent="0.2">
      <c r="A14" s="7" t="s">
        <v>8</v>
      </c>
      <c r="B14" s="8" t="s">
        <v>6</v>
      </c>
      <c r="C14" s="8" t="s">
        <v>7</v>
      </c>
      <c r="D14" s="8" t="s">
        <v>9</v>
      </c>
      <c r="E14" s="8"/>
      <c r="F14" s="8"/>
      <c r="G14" s="40">
        <f>G15+G22+G25</f>
        <v>1468.33</v>
      </c>
    </row>
    <row r="15" spans="1:14" ht="25.5" customHeight="1" outlineLevel="4" x14ac:dyDescent="0.2">
      <c r="A15" s="7" t="s">
        <v>10</v>
      </c>
      <c r="B15" s="8" t="s">
        <v>6</v>
      </c>
      <c r="C15" s="8" t="s">
        <v>7</v>
      </c>
      <c r="D15" s="8" t="s">
        <v>9</v>
      </c>
      <c r="E15" s="8" t="s">
        <v>11</v>
      </c>
      <c r="F15" s="8"/>
      <c r="G15" s="40">
        <f>G16+G18+G20</f>
        <v>685.31999999999994</v>
      </c>
    </row>
    <row r="16" spans="1:14" ht="105" customHeight="1" outlineLevel="4" x14ac:dyDescent="0.2">
      <c r="A16" s="9" t="s">
        <v>12</v>
      </c>
      <c r="B16" s="8" t="s">
        <v>6</v>
      </c>
      <c r="C16" s="8" t="s">
        <v>7</v>
      </c>
      <c r="D16" s="8" t="s">
        <v>9</v>
      </c>
      <c r="E16" s="8" t="s">
        <v>11</v>
      </c>
      <c r="F16" s="8" t="s">
        <v>13</v>
      </c>
      <c r="G16" s="40">
        <f>G17</f>
        <v>572.05999999999995</v>
      </c>
    </row>
    <row r="17" spans="1:7" ht="45" customHeight="1" outlineLevel="4" x14ac:dyDescent="0.2">
      <c r="A17" s="9" t="s">
        <v>14</v>
      </c>
      <c r="B17" s="8" t="s">
        <v>6</v>
      </c>
      <c r="C17" s="8" t="s">
        <v>7</v>
      </c>
      <c r="D17" s="8" t="s">
        <v>9</v>
      </c>
      <c r="E17" s="8" t="s">
        <v>11</v>
      </c>
      <c r="F17" s="8" t="s">
        <v>15</v>
      </c>
      <c r="G17" s="41">
        <v>572.05999999999995</v>
      </c>
    </row>
    <row r="18" spans="1:7" ht="44.25" customHeight="1" outlineLevel="5" x14ac:dyDescent="0.2">
      <c r="A18" s="9" t="s">
        <v>16</v>
      </c>
      <c r="B18" s="8" t="s">
        <v>6</v>
      </c>
      <c r="C18" s="8" t="s">
        <v>7</v>
      </c>
      <c r="D18" s="8" t="s">
        <v>9</v>
      </c>
      <c r="E18" s="8" t="s">
        <v>11</v>
      </c>
      <c r="F18" s="8" t="s">
        <v>17</v>
      </c>
      <c r="G18" s="40">
        <f>G19</f>
        <v>113.22</v>
      </c>
    </row>
    <row r="19" spans="1:7" ht="43.5" customHeight="1" outlineLevel="5" x14ac:dyDescent="0.2">
      <c r="A19" s="9" t="s">
        <v>18</v>
      </c>
      <c r="B19" s="8" t="s">
        <v>6</v>
      </c>
      <c r="C19" s="8" t="s">
        <v>7</v>
      </c>
      <c r="D19" s="8" t="s">
        <v>9</v>
      </c>
      <c r="E19" s="8" t="s">
        <v>11</v>
      </c>
      <c r="F19" s="8" t="s">
        <v>19</v>
      </c>
      <c r="G19" s="41">
        <v>113.22</v>
      </c>
    </row>
    <row r="20" spans="1:7" ht="22.5" customHeight="1" outlineLevel="5" x14ac:dyDescent="0.2">
      <c r="A20" s="3" t="s">
        <v>20</v>
      </c>
      <c r="B20" s="8" t="s">
        <v>6</v>
      </c>
      <c r="C20" s="8" t="s">
        <v>7</v>
      </c>
      <c r="D20" s="8" t="s">
        <v>9</v>
      </c>
      <c r="E20" s="8" t="s">
        <v>11</v>
      </c>
      <c r="F20" s="8" t="s">
        <v>21</v>
      </c>
      <c r="G20" s="48">
        <f>G21</f>
        <v>0.04</v>
      </c>
    </row>
    <row r="21" spans="1:7" ht="21.75" customHeight="1" outlineLevel="5" x14ac:dyDescent="0.2">
      <c r="A21" s="11" t="s">
        <v>22</v>
      </c>
      <c r="B21" s="8" t="s">
        <v>6</v>
      </c>
      <c r="C21" s="8" t="s">
        <v>7</v>
      </c>
      <c r="D21" s="8" t="s">
        <v>9</v>
      </c>
      <c r="E21" s="8" t="s">
        <v>11</v>
      </c>
      <c r="F21" s="8" t="s">
        <v>23</v>
      </c>
      <c r="G21" s="48">
        <v>0.04</v>
      </c>
    </row>
    <row r="22" spans="1:7" ht="33.75" customHeight="1" outlineLevel="4" x14ac:dyDescent="0.2">
      <c r="A22" s="12" t="s">
        <v>24</v>
      </c>
      <c r="B22" s="8" t="s">
        <v>6</v>
      </c>
      <c r="C22" s="8" t="s">
        <v>7</v>
      </c>
      <c r="D22" s="8" t="s">
        <v>9</v>
      </c>
      <c r="E22" s="8" t="s">
        <v>25</v>
      </c>
      <c r="F22" s="8"/>
      <c r="G22" s="40">
        <f t="shared" ref="G22:G23" si="1">G23</f>
        <v>740.98</v>
      </c>
    </row>
    <row r="23" spans="1:7" ht="103.5" customHeight="1" outlineLevel="4" x14ac:dyDescent="0.2">
      <c r="A23" s="9" t="s">
        <v>12</v>
      </c>
      <c r="B23" s="8" t="s">
        <v>6</v>
      </c>
      <c r="C23" s="8" t="s">
        <v>7</v>
      </c>
      <c r="D23" s="8" t="s">
        <v>9</v>
      </c>
      <c r="E23" s="8" t="s">
        <v>25</v>
      </c>
      <c r="F23" s="8" t="s">
        <v>13</v>
      </c>
      <c r="G23" s="40">
        <f t="shared" si="1"/>
        <v>740.98</v>
      </c>
    </row>
    <row r="24" spans="1:7" ht="37.5" outlineLevel="4" x14ac:dyDescent="0.2">
      <c r="A24" s="9" t="s">
        <v>14</v>
      </c>
      <c r="B24" s="8" t="s">
        <v>6</v>
      </c>
      <c r="C24" s="8" t="s">
        <v>7</v>
      </c>
      <c r="D24" s="8" t="s">
        <v>9</v>
      </c>
      <c r="E24" s="8" t="s">
        <v>25</v>
      </c>
      <c r="F24" s="8" t="s">
        <v>15</v>
      </c>
      <c r="G24" s="41">
        <v>740.98</v>
      </c>
    </row>
    <row r="25" spans="1:7" ht="77.25" customHeight="1" outlineLevel="4" x14ac:dyDescent="0.2">
      <c r="A25" s="58" t="s">
        <v>109</v>
      </c>
      <c r="B25" s="8" t="s">
        <v>6</v>
      </c>
      <c r="C25" s="8" t="s">
        <v>7</v>
      </c>
      <c r="D25" s="8" t="s">
        <v>9</v>
      </c>
      <c r="E25" s="8" t="s">
        <v>108</v>
      </c>
      <c r="F25" s="8"/>
      <c r="G25" s="40">
        <f>G26</f>
        <v>42.03</v>
      </c>
    </row>
    <row r="26" spans="1:7" ht="104.25" customHeight="1" outlineLevel="4" x14ac:dyDescent="0.2">
      <c r="A26" s="9" t="s">
        <v>12</v>
      </c>
      <c r="B26" s="8" t="s">
        <v>6</v>
      </c>
      <c r="C26" s="8" t="s">
        <v>7</v>
      </c>
      <c r="D26" s="8" t="s">
        <v>9</v>
      </c>
      <c r="E26" s="8" t="s">
        <v>108</v>
      </c>
      <c r="F26" s="8" t="s">
        <v>13</v>
      </c>
      <c r="G26" s="40">
        <f>G27</f>
        <v>42.03</v>
      </c>
    </row>
    <row r="27" spans="1:7" ht="46.5" customHeight="1" outlineLevel="4" x14ac:dyDescent="0.2">
      <c r="A27" s="9" t="s">
        <v>14</v>
      </c>
      <c r="B27" s="8" t="s">
        <v>6</v>
      </c>
      <c r="C27" s="8" t="s">
        <v>7</v>
      </c>
      <c r="D27" s="8" t="s">
        <v>9</v>
      </c>
      <c r="E27" s="8" t="s">
        <v>108</v>
      </c>
      <c r="F27" s="8" t="s">
        <v>15</v>
      </c>
      <c r="G27" s="40">
        <v>42.03</v>
      </c>
    </row>
    <row r="28" spans="1:7" ht="22.5" hidden="1" customHeight="1" outlineLevel="4" x14ac:dyDescent="0.2">
      <c r="A28" s="17" t="s">
        <v>28</v>
      </c>
      <c r="B28" s="8" t="s">
        <v>6</v>
      </c>
      <c r="C28" s="8" t="s">
        <v>7</v>
      </c>
      <c r="D28" s="8" t="s">
        <v>29</v>
      </c>
      <c r="E28" s="8"/>
      <c r="F28" s="8"/>
      <c r="G28" s="40">
        <f t="shared" ref="G28:G30" si="2">G29</f>
        <v>0</v>
      </c>
    </row>
    <row r="29" spans="1:7" ht="36.75" hidden="1" customHeight="1" outlineLevel="4" x14ac:dyDescent="0.2">
      <c r="A29" s="18" t="s">
        <v>30</v>
      </c>
      <c r="B29" s="8" t="s">
        <v>6</v>
      </c>
      <c r="C29" s="8" t="s">
        <v>7</v>
      </c>
      <c r="D29" s="8" t="s">
        <v>29</v>
      </c>
      <c r="E29" s="8" t="s">
        <v>31</v>
      </c>
      <c r="F29" s="8"/>
      <c r="G29" s="40">
        <f t="shared" si="2"/>
        <v>0</v>
      </c>
    </row>
    <row r="30" spans="1:7" ht="21.75" hidden="1" customHeight="1" outlineLevel="4" x14ac:dyDescent="0.2">
      <c r="A30" s="17" t="s">
        <v>20</v>
      </c>
      <c r="B30" s="8" t="s">
        <v>6</v>
      </c>
      <c r="C30" s="8" t="s">
        <v>7</v>
      </c>
      <c r="D30" s="8" t="s">
        <v>29</v>
      </c>
      <c r="E30" s="8" t="s">
        <v>31</v>
      </c>
      <c r="F30" s="8" t="s">
        <v>21</v>
      </c>
      <c r="G30" s="40">
        <f t="shared" si="2"/>
        <v>0</v>
      </c>
    </row>
    <row r="31" spans="1:7" ht="20.25" hidden="1" customHeight="1" outlineLevel="4" x14ac:dyDescent="0.2">
      <c r="A31" s="17" t="s">
        <v>26</v>
      </c>
      <c r="B31" s="8" t="s">
        <v>6</v>
      </c>
      <c r="C31" s="8" t="s">
        <v>7</v>
      </c>
      <c r="D31" s="8" t="s">
        <v>29</v>
      </c>
      <c r="E31" s="8" t="s">
        <v>31</v>
      </c>
      <c r="F31" s="8" t="s">
        <v>27</v>
      </c>
      <c r="G31" s="41">
        <v>0</v>
      </c>
    </row>
    <row r="32" spans="1:7" ht="42" customHeight="1" outlineLevel="4" x14ac:dyDescent="0.2">
      <c r="A32" s="19" t="s">
        <v>32</v>
      </c>
      <c r="B32" s="8" t="s">
        <v>6</v>
      </c>
      <c r="C32" s="14" t="s">
        <v>7</v>
      </c>
      <c r="D32" s="14" t="s">
        <v>33</v>
      </c>
      <c r="E32" s="8"/>
      <c r="F32" s="8"/>
      <c r="G32" s="40">
        <f>G33+G38+G43+G48</f>
        <v>18.78</v>
      </c>
    </row>
    <row r="33" spans="1:7" ht="84.75" customHeight="1" outlineLevel="4" x14ac:dyDescent="0.2">
      <c r="A33" s="18" t="s">
        <v>34</v>
      </c>
      <c r="B33" s="8" t="s">
        <v>6</v>
      </c>
      <c r="C33" s="14" t="s">
        <v>7</v>
      </c>
      <c r="D33" s="14" t="s">
        <v>33</v>
      </c>
      <c r="E33" s="14" t="s">
        <v>35</v>
      </c>
      <c r="F33" s="8"/>
      <c r="G33" s="40">
        <f>G34+G36+G41</f>
        <v>18.78</v>
      </c>
    </row>
    <row r="34" spans="1:7" ht="45" customHeight="1" outlineLevel="4" x14ac:dyDescent="0.2">
      <c r="A34" s="9" t="s">
        <v>16</v>
      </c>
      <c r="B34" s="8" t="s">
        <v>6</v>
      </c>
      <c r="C34" s="14" t="s">
        <v>7</v>
      </c>
      <c r="D34" s="14" t="s">
        <v>33</v>
      </c>
      <c r="E34" s="14" t="s">
        <v>35</v>
      </c>
      <c r="F34" s="8" t="s">
        <v>17</v>
      </c>
      <c r="G34" s="40">
        <f>G35</f>
        <v>3</v>
      </c>
    </row>
    <row r="35" spans="1:7" ht="56.25" customHeight="1" outlineLevel="4" x14ac:dyDescent="0.2">
      <c r="A35" s="9" t="s">
        <v>18</v>
      </c>
      <c r="B35" s="8" t="s">
        <v>6</v>
      </c>
      <c r="C35" s="14" t="s">
        <v>7</v>
      </c>
      <c r="D35" s="14" t="s">
        <v>33</v>
      </c>
      <c r="E35" s="14" t="s">
        <v>35</v>
      </c>
      <c r="F35" s="14" t="s">
        <v>19</v>
      </c>
      <c r="G35" s="41">
        <v>3</v>
      </c>
    </row>
    <row r="36" spans="1:7" ht="21.75" hidden="1" customHeight="1" outlineLevel="4" x14ac:dyDescent="0.2">
      <c r="A36" s="17" t="s">
        <v>20</v>
      </c>
      <c r="B36" s="8" t="s">
        <v>6</v>
      </c>
      <c r="C36" s="14" t="s">
        <v>7</v>
      </c>
      <c r="D36" s="14" t="s">
        <v>33</v>
      </c>
      <c r="E36" s="14" t="s">
        <v>35</v>
      </c>
      <c r="F36" s="14" t="s">
        <v>21</v>
      </c>
      <c r="G36" s="41"/>
    </row>
    <row r="37" spans="1:7" ht="29.25" hidden="1" customHeight="1" outlineLevel="4" x14ac:dyDescent="0.2">
      <c r="A37" s="11" t="s">
        <v>22</v>
      </c>
      <c r="B37" s="8" t="s">
        <v>6</v>
      </c>
      <c r="C37" s="14" t="s">
        <v>7</v>
      </c>
      <c r="D37" s="14" t="s">
        <v>33</v>
      </c>
      <c r="E37" s="14" t="s">
        <v>35</v>
      </c>
      <c r="F37" s="14" t="s">
        <v>23</v>
      </c>
      <c r="G37" s="41"/>
    </row>
    <row r="38" spans="1:7" ht="24.75" hidden="1" customHeight="1" outlineLevel="4" x14ac:dyDescent="0.2">
      <c r="A38" s="11" t="s">
        <v>36</v>
      </c>
      <c r="B38" s="8" t="s">
        <v>6</v>
      </c>
      <c r="C38" s="14" t="s">
        <v>7</v>
      </c>
      <c r="D38" s="14" t="s">
        <v>33</v>
      </c>
      <c r="E38" s="14" t="s">
        <v>37</v>
      </c>
      <c r="F38" s="14"/>
      <c r="G38" s="41"/>
    </row>
    <row r="39" spans="1:7" ht="15.75" hidden="1" customHeight="1" outlineLevel="4" x14ac:dyDescent="0.2">
      <c r="A39" s="9" t="s">
        <v>16</v>
      </c>
      <c r="B39" s="8" t="s">
        <v>6</v>
      </c>
      <c r="C39" s="14" t="s">
        <v>7</v>
      </c>
      <c r="D39" s="14" t="s">
        <v>33</v>
      </c>
      <c r="E39" s="14" t="s">
        <v>37</v>
      </c>
      <c r="F39" s="14" t="s">
        <v>17</v>
      </c>
      <c r="G39" s="41"/>
    </row>
    <row r="40" spans="1:7" ht="18.75" hidden="1" customHeight="1" outlineLevel="4" x14ac:dyDescent="0.2">
      <c r="A40" s="19" t="s">
        <v>38</v>
      </c>
      <c r="B40" s="8" t="s">
        <v>6</v>
      </c>
      <c r="C40" s="14" t="s">
        <v>7</v>
      </c>
      <c r="D40" s="14" t="s">
        <v>33</v>
      </c>
      <c r="E40" s="14" t="s">
        <v>37</v>
      </c>
      <c r="F40" s="14" t="s">
        <v>19</v>
      </c>
      <c r="G40" s="41"/>
    </row>
    <row r="41" spans="1:7" ht="26.25" customHeight="1" outlineLevel="4" x14ac:dyDescent="0.2">
      <c r="A41" s="10" t="s">
        <v>20</v>
      </c>
      <c r="B41" s="8" t="s">
        <v>6</v>
      </c>
      <c r="C41" s="14" t="s">
        <v>7</v>
      </c>
      <c r="D41" s="14" t="s">
        <v>33</v>
      </c>
      <c r="E41" s="14" t="s">
        <v>35</v>
      </c>
      <c r="F41" s="14" t="s">
        <v>21</v>
      </c>
      <c r="G41" s="40">
        <f>G42</f>
        <v>15.78</v>
      </c>
    </row>
    <row r="42" spans="1:7" ht="28.5" customHeight="1" outlineLevel="4" x14ac:dyDescent="0.2">
      <c r="A42" s="11" t="s">
        <v>22</v>
      </c>
      <c r="B42" s="8" t="s">
        <v>6</v>
      </c>
      <c r="C42" s="14" t="s">
        <v>7</v>
      </c>
      <c r="D42" s="14" t="s">
        <v>33</v>
      </c>
      <c r="E42" s="14" t="s">
        <v>35</v>
      </c>
      <c r="F42" s="14" t="s">
        <v>23</v>
      </c>
      <c r="G42" s="40">
        <v>15.78</v>
      </c>
    </row>
    <row r="43" spans="1:7" ht="45" hidden="1" customHeight="1" outlineLevel="4" x14ac:dyDescent="0.2">
      <c r="A43" s="20" t="s">
        <v>39</v>
      </c>
      <c r="B43" s="8" t="s">
        <v>6</v>
      </c>
      <c r="C43" s="14" t="s">
        <v>7</v>
      </c>
      <c r="D43" s="14" t="s">
        <v>33</v>
      </c>
      <c r="E43" s="14" t="s">
        <v>40</v>
      </c>
      <c r="F43" s="14"/>
      <c r="G43" s="40">
        <f>G44+G46</f>
        <v>0</v>
      </c>
    </row>
    <row r="44" spans="1:7" ht="60" hidden="1" customHeight="1" outlineLevel="4" x14ac:dyDescent="0.2">
      <c r="A44" s="11" t="s">
        <v>16</v>
      </c>
      <c r="B44" s="8" t="s">
        <v>6</v>
      </c>
      <c r="C44" s="14" t="s">
        <v>7</v>
      </c>
      <c r="D44" s="14" t="s">
        <v>33</v>
      </c>
      <c r="E44" s="14" t="s">
        <v>40</v>
      </c>
      <c r="F44" s="14" t="s">
        <v>17</v>
      </c>
      <c r="G44" s="40">
        <f>G45</f>
        <v>0</v>
      </c>
    </row>
    <row r="45" spans="1:7" ht="58.5" hidden="1" customHeight="1" outlineLevel="4" x14ac:dyDescent="0.2">
      <c r="A45" s="11" t="s">
        <v>18</v>
      </c>
      <c r="B45" s="8" t="s">
        <v>6</v>
      </c>
      <c r="C45" s="14" t="s">
        <v>7</v>
      </c>
      <c r="D45" s="14" t="s">
        <v>33</v>
      </c>
      <c r="E45" s="14" t="s">
        <v>40</v>
      </c>
      <c r="F45" s="14" t="s">
        <v>19</v>
      </c>
      <c r="G45" s="41">
        <v>0</v>
      </c>
    </row>
    <row r="46" spans="1:7" ht="22.5" hidden="1" customHeight="1" outlineLevel="4" x14ac:dyDescent="0.2">
      <c r="A46" s="21" t="s">
        <v>20</v>
      </c>
      <c r="B46" s="8" t="s">
        <v>6</v>
      </c>
      <c r="C46" s="8" t="s">
        <v>7</v>
      </c>
      <c r="D46" s="8" t="s">
        <v>33</v>
      </c>
      <c r="E46" s="22" t="s">
        <v>41</v>
      </c>
      <c r="F46" s="8" t="s">
        <v>21</v>
      </c>
      <c r="G46" s="41"/>
    </row>
    <row r="47" spans="1:7" ht="22.5" hidden="1" customHeight="1" outlineLevel="4" x14ac:dyDescent="0.2">
      <c r="A47" s="11" t="s">
        <v>42</v>
      </c>
      <c r="B47" s="8" t="s">
        <v>6</v>
      </c>
      <c r="C47" s="8" t="s">
        <v>7</v>
      </c>
      <c r="D47" s="8" t="s">
        <v>33</v>
      </c>
      <c r="E47" s="22" t="s">
        <v>41</v>
      </c>
      <c r="F47" s="8" t="s">
        <v>43</v>
      </c>
      <c r="G47" s="41"/>
    </row>
    <row r="48" spans="1:7" ht="30" hidden="1" customHeight="1" outlineLevel="4" x14ac:dyDescent="0.2">
      <c r="A48" s="11" t="s">
        <v>44</v>
      </c>
      <c r="B48" s="8" t="s">
        <v>6</v>
      </c>
      <c r="C48" s="8" t="s">
        <v>7</v>
      </c>
      <c r="D48" s="8" t="s">
        <v>33</v>
      </c>
      <c r="E48" s="22" t="s">
        <v>45</v>
      </c>
      <c r="F48" s="8"/>
      <c r="G48" s="40">
        <f t="shared" ref="G48:G49" si="3">G49</f>
        <v>0</v>
      </c>
    </row>
    <row r="49" spans="1:7" ht="22.5" hidden="1" customHeight="1" outlineLevel="4" x14ac:dyDescent="0.2">
      <c r="A49" s="17" t="s">
        <v>20</v>
      </c>
      <c r="B49" s="8" t="s">
        <v>6</v>
      </c>
      <c r="C49" s="8" t="s">
        <v>7</v>
      </c>
      <c r="D49" s="8" t="s">
        <v>33</v>
      </c>
      <c r="E49" s="22" t="s">
        <v>45</v>
      </c>
      <c r="F49" s="8" t="s">
        <v>21</v>
      </c>
      <c r="G49" s="40">
        <f t="shared" si="3"/>
        <v>0</v>
      </c>
    </row>
    <row r="50" spans="1:7" ht="23.25" hidden="1" customHeight="1" outlineLevel="4" x14ac:dyDescent="0.2">
      <c r="A50" s="17" t="s">
        <v>26</v>
      </c>
      <c r="B50" s="8" t="s">
        <v>6</v>
      </c>
      <c r="C50" s="8" t="s">
        <v>7</v>
      </c>
      <c r="D50" s="8" t="s">
        <v>33</v>
      </c>
      <c r="E50" s="22" t="s">
        <v>45</v>
      </c>
      <c r="F50" s="8" t="s">
        <v>27</v>
      </c>
      <c r="G50" s="41"/>
    </row>
    <row r="51" spans="1:7" ht="0.75" hidden="1" customHeight="1" outlineLevel="5" x14ac:dyDescent="0.2">
      <c r="A51" s="23" t="s">
        <v>46</v>
      </c>
      <c r="B51" s="8" t="s">
        <v>6</v>
      </c>
      <c r="C51" s="24" t="s">
        <v>47</v>
      </c>
      <c r="D51" s="24"/>
      <c r="E51" s="24"/>
      <c r="F51" s="24"/>
      <c r="G51" s="40">
        <f t="shared" ref="G51" si="4">G52</f>
        <v>138.6</v>
      </c>
    </row>
    <row r="52" spans="1:7" ht="24" customHeight="1" outlineLevel="5" x14ac:dyDescent="0.2">
      <c r="A52" s="23" t="s">
        <v>48</v>
      </c>
      <c r="B52" s="8" t="s">
        <v>6</v>
      </c>
      <c r="C52" s="24" t="s">
        <v>47</v>
      </c>
      <c r="D52" s="24" t="s">
        <v>49</v>
      </c>
      <c r="E52" s="24"/>
      <c r="F52" s="24"/>
      <c r="G52" s="40">
        <f>G53+G58</f>
        <v>138.6</v>
      </c>
    </row>
    <row r="53" spans="1:7" ht="69.75" customHeight="1" outlineLevel="5" x14ac:dyDescent="0.2">
      <c r="A53" s="25" t="s">
        <v>50</v>
      </c>
      <c r="B53" s="8" t="s">
        <v>6</v>
      </c>
      <c r="C53" s="24" t="s">
        <v>47</v>
      </c>
      <c r="D53" s="24" t="s">
        <v>49</v>
      </c>
      <c r="E53" s="24" t="s">
        <v>51</v>
      </c>
      <c r="F53" s="24"/>
      <c r="G53" s="40">
        <f>G54+G56</f>
        <v>129.34</v>
      </c>
    </row>
    <row r="54" spans="1:7" ht="105" customHeight="1" outlineLevel="5" x14ac:dyDescent="0.2">
      <c r="A54" s="23" t="s">
        <v>12</v>
      </c>
      <c r="B54" s="8" t="s">
        <v>6</v>
      </c>
      <c r="C54" s="24" t="s">
        <v>47</v>
      </c>
      <c r="D54" s="24" t="s">
        <v>49</v>
      </c>
      <c r="E54" s="24" t="s">
        <v>51</v>
      </c>
      <c r="F54" s="24" t="s">
        <v>13</v>
      </c>
      <c r="G54" s="40">
        <f>G55</f>
        <v>129.34</v>
      </c>
    </row>
    <row r="55" spans="1:7" ht="48.75" customHeight="1" outlineLevel="5" x14ac:dyDescent="0.2">
      <c r="A55" s="9" t="s">
        <v>14</v>
      </c>
      <c r="B55" s="8" t="s">
        <v>6</v>
      </c>
      <c r="C55" s="24" t="s">
        <v>47</v>
      </c>
      <c r="D55" s="24" t="s">
        <v>49</v>
      </c>
      <c r="E55" s="24" t="s">
        <v>51</v>
      </c>
      <c r="F55" s="24" t="s">
        <v>15</v>
      </c>
      <c r="G55" s="41">
        <v>129.34</v>
      </c>
    </row>
    <row r="56" spans="1:7" ht="0.75" hidden="1" customHeight="1" outlineLevel="5" x14ac:dyDescent="0.2">
      <c r="A56" s="9" t="s">
        <v>16</v>
      </c>
      <c r="B56" s="8" t="s">
        <v>6</v>
      </c>
      <c r="C56" s="24" t="s">
        <v>47</v>
      </c>
      <c r="D56" s="24" t="s">
        <v>49</v>
      </c>
      <c r="E56" s="24" t="s">
        <v>51</v>
      </c>
      <c r="F56" s="24" t="s">
        <v>17</v>
      </c>
      <c r="G56" s="41"/>
    </row>
    <row r="57" spans="1:7" ht="52.5" hidden="1" customHeight="1" outlineLevel="5" x14ac:dyDescent="0.2">
      <c r="A57" s="9" t="s">
        <v>18</v>
      </c>
      <c r="B57" s="8" t="s">
        <v>6</v>
      </c>
      <c r="C57" s="24" t="s">
        <v>47</v>
      </c>
      <c r="D57" s="24" t="s">
        <v>49</v>
      </c>
      <c r="E57" s="24" t="s">
        <v>51</v>
      </c>
      <c r="F57" s="24" t="s">
        <v>19</v>
      </c>
      <c r="G57" s="41"/>
    </row>
    <row r="58" spans="1:7" ht="53.25" customHeight="1" outlineLevel="5" x14ac:dyDescent="0.2">
      <c r="A58" s="11" t="s">
        <v>16</v>
      </c>
      <c r="B58" s="8" t="s">
        <v>6</v>
      </c>
      <c r="C58" s="24" t="s">
        <v>47</v>
      </c>
      <c r="D58" s="24" t="s">
        <v>49</v>
      </c>
      <c r="E58" s="24" t="s">
        <v>51</v>
      </c>
      <c r="F58" s="14" t="s">
        <v>17</v>
      </c>
      <c r="G58" s="40">
        <f>G59</f>
        <v>9.26</v>
      </c>
    </row>
    <row r="59" spans="1:7" ht="57" customHeight="1" outlineLevel="5" x14ac:dyDescent="0.2">
      <c r="A59" s="11" t="s">
        <v>18</v>
      </c>
      <c r="B59" s="8" t="s">
        <v>6</v>
      </c>
      <c r="C59" s="24" t="s">
        <v>47</v>
      </c>
      <c r="D59" s="24" t="s">
        <v>49</v>
      </c>
      <c r="E59" s="24" t="s">
        <v>51</v>
      </c>
      <c r="F59" s="14" t="s">
        <v>19</v>
      </c>
      <c r="G59" s="40">
        <v>9.26</v>
      </c>
    </row>
    <row r="60" spans="1:7" ht="36" hidden="1" customHeight="1" outlineLevel="5" x14ac:dyDescent="0.2">
      <c r="A60" s="15" t="s">
        <v>52</v>
      </c>
      <c r="B60" s="8" t="s">
        <v>6</v>
      </c>
      <c r="C60" s="24" t="s">
        <v>9</v>
      </c>
      <c r="D60" s="24"/>
      <c r="E60" s="14"/>
      <c r="F60" s="14"/>
      <c r="G60" s="40">
        <f>G66</f>
        <v>344.88</v>
      </c>
    </row>
    <row r="61" spans="1:7" ht="36" hidden="1" customHeight="1" outlineLevel="5" x14ac:dyDescent="0.2">
      <c r="A61" s="49" t="s">
        <v>95</v>
      </c>
      <c r="C61" s="50" t="s">
        <v>49</v>
      </c>
      <c r="D61" s="50"/>
      <c r="E61" s="50"/>
      <c r="F61" s="14"/>
      <c r="G61" s="40">
        <f>G62</f>
        <v>20</v>
      </c>
    </row>
    <row r="62" spans="1:7" ht="70.5" customHeight="1" outlineLevel="5" x14ac:dyDescent="0.2">
      <c r="A62" s="51" t="s">
        <v>96</v>
      </c>
      <c r="C62" s="50" t="s">
        <v>49</v>
      </c>
      <c r="D62" s="50" t="s">
        <v>97</v>
      </c>
      <c r="E62" s="50"/>
      <c r="F62" s="14"/>
      <c r="G62" s="40">
        <f>G63</f>
        <v>20</v>
      </c>
    </row>
    <row r="63" spans="1:7" ht="81.75" customHeight="1" outlineLevel="5" x14ac:dyDescent="0.2">
      <c r="A63" s="52" t="s">
        <v>98</v>
      </c>
      <c r="C63" s="50" t="s">
        <v>49</v>
      </c>
      <c r="D63" s="50" t="s">
        <v>97</v>
      </c>
      <c r="E63" s="50" t="s">
        <v>99</v>
      </c>
      <c r="F63" s="14"/>
      <c r="G63" s="40">
        <f>G64</f>
        <v>20</v>
      </c>
    </row>
    <row r="64" spans="1:7" ht="60.75" customHeight="1" outlineLevel="5" x14ac:dyDescent="0.2">
      <c r="A64" s="53" t="s">
        <v>16</v>
      </c>
      <c r="C64" s="50" t="s">
        <v>49</v>
      </c>
      <c r="D64" s="50" t="s">
        <v>97</v>
      </c>
      <c r="E64" s="50" t="s">
        <v>99</v>
      </c>
      <c r="F64" s="50" t="s">
        <v>17</v>
      </c>
      <c r="G64" s="40">
        <f>G65</f>
        <v>20</v>
      </c>
    </row>
    <row r="65" spans="1:7" ht="68.25" customHeight="1" outlineLevel="5" x14ac:dyDescent="0.2">
      <c r="A65" s="53" t="s">
        <v>18</v>
      </c>
      <c r="C65" s="50" t="s">
        <v>49</v>
      </c>
      <c r="D65" s="50" t="s">
        <v>97</v>
      </c>
      <c r="E65" s="50" t="s">
        <v>99</v>
      </c>
      <c r="F65" s="50" t="s">
        <v>19</v>
      </c>
      <c r="G65" s="40">
        <v>20</v>
      </c>
    </row>
    <row r="66" spans="1:7" ht="32.25" customHeight="1" outlineLevel="5" x14ac:dyDescent="0.2">
      <c r="A66" s="15" t="s">
        <v>53</v>
      </c>
      <c r="B66" s="8" t="s">
        <v>6</v>
      </c>
      <c r="C66" s="24" t="s">
        <v>9</v>
      </c>
      <c r="D66" s="24" t="s">
        <v>54</v>
      </c>
      <c r="E66" s="14"/>
      <c r="F66" s="14"/>
      <c r="G66" s="40">
        <f>G67+G70+G76+G81+G84</f>
        <v>344.88</v>
      </c>
    </row>
    <row r="67" spans="1:7" ht="55.5" customHeight="1" outlineLevel="5" x14ac:dyDescent="0.2">
      <c r="A67" s="26" t="s">
        <v>55</v>
      </c>
      <c r="B67" s="8" t="s">
        <v>6</v>
      </c>
      <c r="C67" s="24" t="s">
        <v>9</v>
      </c>
      <c r="D67" s="24" t="s">
        <v>54</v>
      </c>
      <c r="E67" s="27" t="s">
        <v>100</v>
      </c>
      <c r="F67" s="14"/>
      <c r="G67" s="41">
        <f>G68</f>
        <v>49</v>
      </c>
    </row>
    <row r="68" spans="1:7" ht="52.5" customHeight="1" outlineLevel="5" x14ac:dyDescent="0.2">
      <c r="A68" s="11" t="s">
        <v>16</v>
      </c>
      <c r="B68" s="8" t="s">
        <v>6</v>
      </c>
      <c r="C68" s="24" t="s">
        <v>9</v>
      </c>
      <c r="D68" s="24" t="s">
        <v>54</v>
      </c>
      <c r="E68" s="27" t="s">
        <v>100</v>
      </c>
      <c r="F68" s="24" t="s">
        <v>17</v>
      </c>
      <c r="G68" s="41">
        <f>G69</f>
        <v>49</v>
      </c>
    </row>
    <row r="69" spans="1:7" ht="54.75" customHeight="1" outlineLevel="5" x14ac:dyDescent="0.2">
      <c r="A69" s="11" t="s">
        <v>18</v>
      </c>
      <c r="B69" s="8" t="s">
        <v>6</v>
      </c>
      <c r="C69" s="24" t="s">
        <v>9</v>
      </c>
      <c r="D69" s="24" t="s">
        <v>54</v>
      </c>
      <c r="E69" s="27" t="s">
        <v>100</v>
      </c>
      <c r="F69" s="24" t="s">
        <v>19</v>
      </c>
      <c r="G69" s="41">
        <v>49</v>
      </c>
    </row>
    <row r="70" spans="1:7" ht="64.5" customHeight="1" outlineLevel="5" x14ac:dyDescent="0.2">
      <c r="A70" s="25" t="s">
        <v>56</v>
      </c>
      <c r="B70" s="8" t="s">
        <v>6</v>
      </c>
      <c r="C70" s="24" t="s">
        <v>9</v>
      </c>
      <c r="D70" s="24" t="s">
        <v>54</v>
      </c>
      <c r="E70" s="27" t="s">
        <v>57</v>
      </c>
      <c r="F70" s="24"/>
      <c r="G70" s="40">
        <f t="shared" ref="G70:G71" si="5">G71</f>
        <v>199.39</v>
      </c>
    </row>
    <row r="71" spans="1:7" ht="55.5" customHeight="1" outlineLevel="5" x14ac:dyDescent="0.2">
      <c r="A71" s="11" t="s">
        <v>16</v>
      </c>
      <c r="B71" s="8" t="s">
        <v>6</v>
      </c>
      <c r="C71" s="24" t="s">
        <v>9</v>
      </c>
      <c r="D71" s="24" t="s">
        <v>54</v>
      </c>
      <c r="E71" s="27" t="s">
        <v>57</v>
      </c>
      <c r="F71" s="24" t="s">
        <v>17</v>
      </c>
      <c r="G71" s="40">
        <f t="shared" si="5"/>
        <v>199.39</v>
      </c>
    </row>
    <row r="72" spans="1:7" ht="56.25" customHeight="1" outlineLevel="5" x14ac:dyDescent="0.2">
      <c r="A72" s="11" t="s">
        <v>18</v>
      </c>
      <c r="B72" s="8" t="s">
        <v>6</v>
      </c>
      <c r="C72" s="24" t="s">
        <v>9</v>
      </c>
      <c r="D72" s="24" t="s">
        <v>54</v>
      </c>
      <c r="E72" s="27" t="s">
        <v>57</v>
      </c>
      <c r="F72" s="24" t="s">
        <v>19</v>
      </c>
      <c r="G72" s="41">
        <v>199.39</v>
      </c>
    </row>
    <row r="73" spans="1:7" ht="75" hidden="1" outlineLevel="5" x14ac:dyDescent="0.2">
      <c r="A73" s="26" t="s">
        <v>58</v>
      </c>
      <c r="B73" s="8" t="s">
        <v>6</v>
      </c>
      <c r="C73" s="24" t="s">
        <v>9</v>
      </c>
      <c r="D73" s="24" t="s">
        <v>54</v>
      </c>
      <c r="E73" s="27" t="s">
        <v>59</v>
      </c>
      <c r="F73" s="24"/>
      <c r="G73" s="41"/>
    </row>
    <row r="74" spans="1:7" ht="56.25" hidden="1" outlineLevel="5" x14ac:dyDescent="0.2">
      <c r="A74" s="11" t="s">
        <v>16</v>
      </c>
      <c r="B74" s="8" t="s">
        <v>6</v>
      </c>
      <c r="C74" s="24" t="s">
        <v>9</v>
      </c>
      <c r="D74" s="24" t="s">
        <v>54</v>
      </c>
      <c r="E74" s="27" t="s">
        <v>59</v>
      </c>
      <c r="F74" s="24" t="s">
        <v>17</v>
      </c>
      <c r="G74" s="41"/>
    </row>
    <row r="75" spans="1:7" ht="56.25" hidden="1" outlineLevel="5" x14ac:dyDescent="0.2">
      <c r="A75" s="11" t="s">
        <v>18</v>
      </c>
      <c r="B75" s="8" t="s">
        <v>6</v>
      </c>
      <c r="C75" s="24" t="s">
        <v>9</v>
      </c>
      <c r="D75" s="24" t="s">
        <v>54</v>
      </c>
      <c r="E75" s="27" t="s">
        <v>59</v>
      </c>
      <c r="F75" s="24" t="s">
        <v>19</v>
      </c>
      <c r="G75" s="41"/>
    </row>
    <row r="76" spans="1:7" ht="67.5" customHeight="1" outlineLevel="5" x14ac:dyDescent="0.2">
      <c r="A76" s="25" t="s">
        <v>60</v>
      </c>
      <c r="B76" s="8" t="s">
        <v>6</v>
      </c>
      <c r="C76" s="24" t="s">
        <v>9</v>
      </c>
      <c r="D76" s="24" t="s">
        <v>54</v>
      </c>
      <c r="E76" s="27" t="s">
        <v>61</v>
      </c>
      <c r="F76" s="24"/>
      <c r="G76" s="40">
        <f t="shared" ref="G76:G77" si="6">G77</f>
        <v>85</v>
      </c>
    </row>
    <row r="77" spans="1:7" ht="57" customHeight="1" outlineLevel="5" x14ac:dyDescent="0.2">
      <c r="A77" s="11" t="s">
        <v>16</v>
      </c>
      <c r="B77" s="8" t="s">
        <v>6</v>
      </c>
      <c r="C77" s="24" t="s">
        <v>9</v>
      </c>
      <c r="D77" s="24" t="s">
        <v>54</v>
      </c>
      <c r="E77" s="27" t="s">
        <v>61</v>
      </c>
      <c r="F77" s="24" t="s">
        <v>17</v>
      </c>
      <c r="G77" s="40">
        <f t="shared" si="6"/>
        <v>85</v>
      </c>
    </row>
    <row r="78" spans="1:7" ht="58.5" customHeight="1" outlineLevel="5" x14ac:dyDescent="0.2">
      <c r="A78" s="11" t="s">
        <v>18</v>
      </c>
      <c r="B78" s="8" t="s">
        <v>6</v>
      </c>
      <c r="C78" s="24" t="s">
        <v>9</v>
      </c>
      <c r="D78" s="24" t="s">
        <v>54</v>
      </c>
      <c r="E78" s="27" t="s">
        <v>61</v>
      </c>
      <c r="F78" s="24" t="s">
        <v>19</v>
      </c>
      <c r="G78" s="41">
        <v>85</v>
      </c>
    </row>
    <row r="79" spans="1:7" ht="18.75" hidden="1" outlineLevel="5" x14ac:dyDescent="0.2">
      <c r="A79" s="26" t="s">
        <v>20</v>
      </c>
      <c r="B79" s="8" t="s">
        <v>6</v>
      </c>
      <c r="C79" s="24" t="s">
        <v>9</v>
      </c>
      <c r="D79" s="24" t="s">
        <v>54</v>
      </c>
      <c r="E79" s="27" t="s">
        <v>62</v>
      </c>
      <c r="F79" s="24" t="s">
        <v>21</v>
      </c>
      <c r="G79" s="41"/>
    </row>
    <row r="80" spans="1:7" ht="2.25" hidden="1" customHeight="1" outlineLevel="5" x14ac:dyDescent="0.2">
      <c r="A80" s="26" t="s">
        <v>63</v>
      </c>
      <c r="B80" s="8" t="s">
        <v>6</v>
      </c>
      <c r="C80" s="24" t="s">
        <v>9</v>
      </c>
      <c r="D80" s="24" t="s">
        <v>54</v>
      </c>
      <c r="E80" s="27" t="s">
        <v>62</v>
      </c>
      <c r="F80" s="24" t="s">
        <v>43</v>
      </c>
      <c r="G80" s="41"/>
    </row>
    <row r="81" spans="1:7" ht="60.75" customHeight="1" outlineLevel="5" x14ac:dyDescent="0.2">
      <c r="A81" s="17" t="s">
        <v>64</v>
      </c>
      <c r="B81" s="8" t="s">
        <v>6</v>
      </c>
      <c r="C81" s="24" t="s">
        <v>9</v>
      </c>
      <c r="D81" s="24" t="s">
        <v>54</v>
      </c>
      <c r="E81" s="27" t="s">
        <v>101</v>
      </c>
      <c r="F81" s="24"/>
      <c r="G81" s="41">
        <f>G82</f>
        <v>1</v>
      </c>
    </row>
    <row r="82" spans="1:7" ht="59.25" customHeight="1" outlineLevel="5" x14ac:dyDescent="0.2">
      <c r="A82" s="11" t="s">
        <v>16</v>
      </c>
      <c r="B82" s="8" t="s">
        <v>6</v>
      </c>
      <c r="C82" s="24" t="s">
        <v>9</v>
      </c>
      <c r="D82" s="24" t="s">
        <v>54</v>
      </c>
      <c r="E82" s="27" t="s">
        <v>101</v>
      </c>
      <c r="F82" s="24" t="s">
        <v>17</v>
      </c>
      <c r="G82" s="41">
        <f>G83</f>
        <v>1</v>
      </c>
    </row>
    <row r="83" spans="1:7" ht="72.75" customHeight="1" outlineLevel="5" x14ac:dyDescent="0.2">
      <c r="A83" s="11" t="s">
        <v>18</v>
      </c>
      <c r="B83" s="8" t="s">
        <v>6</v>
      </c>
      <c r="C83" s="24" t="s">
        <v>9</v>
      </c>
      <c r="D83" s="24" t="s">
        <v>54</v>
      </c>
      <c r="E83" s="27" t="s">
        <v>101</v>
      </c>
      <c r="F83" s="24" t="s">
        <v>19</v>
      </c>
      <c r="G83" s="41">
        <v>1</v>
      </c>
    </row>
    <row r="84" spans="1:7" ht="81.75" customHeight="1" outlineLevel="5" x14ac:dyDescent="0.2">
      <c r="A84" s="25" t="s">
        <v>65</v>
      </c>
      <c r="B84" s="8" t="s">
        <v>6</v>
      </c>
      <c r="C84" s="24" t="s">
        <v>9</v>
      </c>
      <c r="D84" s="24" t="s">
        <v>54</v>
      </c>
      <c r="E84" s="27" t="s">
        <v>66</v>
      </c>
      <c r="F84" s="24"/>
      <c r="G84" s="40">
        <f t="shared" ref="G84:G85" si="7">G85</f>
        <v>10.49</v>
      </c>
    </row>
    <row r="85" spans="1:7" ht="54.75" customHeight="1" outlineLevel="5" x14ac:dyDescent="0.2">
      <c r="A85" s="11" t="s">
        <v>16</v>
      </c>
      <c r="B85" s="8" t="s">
        <v>6</v>
      </c>
      <c r="C85" s="24" t="s">
        <v>9</v>
      </c>
      <c r="D85" s="24" t="s">
        <v>54</v>
      </c>
      <c r="E85" s="27" t="s">
        <v>66</v>
      </c>
      <c r="F85" s="24" t="s">
        <v>17</v>
      </c>
      <c r="G85" s="40">
        <f t="shared" si="7"/>
        <v>10.49</v>
      </c>
    </row>
    <row r="86" spans="1:7" ht="52.5" customHeight="1" outlineLevel="5" x14ac:dyDescent="0.2">
      <c r="A86" s="11" t="s">
        <v>18</v>
      </c>
      <c r="B86" s="8" t="s">
        <v>6</v>
      </c>
      <c r="C86" s="24" t="s">
        <v>9</v>
      </c>
      <c r="D86" s="24" t="s">
        <v>54</v>
      </c>
      <c r="E86" s="27" t="s">
        <v>66</v>
      </c>
      <c r="F86" s="24" t="s">
        <v>19</v>
      </c>
      <c r="G86" s="41">
        <v>10.49</v>
      </c>
    </row>
    <row r="87" spans="1:7" ht="93.75" hidden="1" outlineLevel="5" x14ac:dyDescent="0.2">
      <c r="A87" s="13" t="s">
        <v>67</v>
      </c>
      <c r="B87" s="8" t="s">
        <v>6</v>
      </c>
      <c r="C87" s="24" t="s">
        <v>9</v>
      </c>
      <c r="D87" s="24" t="s">
        <v>54</v>
      </c>
      <c r="E87" s="27" t="s">
        <v>68</v>
      </c>
      <c r="F87" s="24"/>
      <c r="G87" s="41"/>
    </row>
    <row r="88" spans="1:7" ht="44.25" hidden="1" customHeight="1" outlineLevel="5" x14ac:dyDescent="0.2">
      <c r="A88" s="11" t="s">
        <v>16</v>
      </c>
      <c r="B88" s="8" t="s">
        <v>6</v>
      </c>
      <c r="C88" s="24" t="s">
        <v>9</v>
      </c>
      <c r="D88" s="24" t="s">
        <v>54</v>
      </c>
      <c r="E88" s="27" t="s">
        <v>68</v>
      </c>
      <c r="F88" s="24" t="s">
        <v>17</v>
      </c>
      <c r="G88" s="41"/>
    </row>
    <row r="89" spans="1:7" ht="36.75" hidden="1" customHeight="1" outlineLevel="5" x14ac:dyDescent="0.2">
      <c r="A89" s="11" t="s">
        <v>18</v>
      </c>
      <c r="B89" s="8" t="s">
        <v>6</v>
      </c>
      <c r="C89" s="24" t="s">
        <v>9</v>
      </c>
      <c r="D89" s="24" t="s">
        <v>54</v>
      </c>
      <c r="E89" s="27" t="s">
        <v>68</v>
      </c>
      <c r="F89" s="24" t="s">
        <v>19</v>
      </c>
      <c r="G89" s="41"/>
    </row>
    <row r="90" spans="1:7" ht="51" customHeight="1" outlineLevel="5" x14ac:dyDescent="0.2">
      <c r="A90" s="54" t="s">
        <v>102</v>
      </c>
      <c r="B90" s="8" t="s">
        <v>6</v>
      </c>
      <c r="C90" s="56" t="s">
        <v>9</v>
      </c>
      <c r="D90" s="56" t="s">
        <v>105</v>
      </c>
      <c r="E90" s="56"/>
      <c r="F90" s="56"/>
      <c r="G90" s="41">
        <f>G91+G94</f>
        <v>289</v>
      </c>
    </row>
    <row r="91" spans="1:7" ht="63" customHeight="1" outlineLevel="5" x14ac:dyDescent="0.2">
      <c r="A91" s="55" t="s">
        <v>103</v>
      </c>
      <c r="B91" s="8" t="s">
        <v>6</v>
      </c>
      <c r="C91" s="56" t="s">
        <v>9</v>
      </c>
      <c r="D91" s="56" t="s">
        <v>105</v>
      </c>
      <c r="E91" s="57" t="s">
        <v>106</v>
      </c>
      <c r="F91" s="57"/>
      <c r="G91" s="41">
        <f>G92</f>
        <v>50</v>
      </c>
    </row>
    <row r="92" spans="1:7" ht="51.75" customHeight="1" outlineLevel="5" x14ac:dyDescent="0.2">
      <c r="A92" s="54" t="s">
        <v>16</v>
      </c>
      <c r="B92" s="8" t="s">
        <v>6</v>
      </c>
      <c r="C92" s="56" t="s">
        <v>9</v>
      </c>
      <c r="D92" s="56" t="s">
        <v>105</v>
      </c>
      <c r="E92" s="57" t="s">
        <v>106</v>
      </c>
      <c r="F92" s="57" t="s">
        <v>17</v>
      </c>
      <c r="G92" s="41">
        <f>G93</f>
        <v>50</v>
      </c>
    </row>
    <row r="93" spans="1:7" ht="66" customHeight="1" outlineLevel="5" x14ac:dyDescent="0.2">
      <c r="A93" s="54" t="s">
        <v>18</v>
      </c>
      <c r="B93" s="8" t="s">
        <v>6</v>
      </c>
      <c r="C93" s="56" t="s">
        <v>9</v>
      </c>
      <c r="D93" s="56" t="s">
        <v>105</v>
      </c>
      <c r="E93" s="57" t="s">
        <v>106</v>
      </c>
      <c r="F93" s="57" t="s">
        <v>19</v>
      </c>
      <c r="G93" s="41">
        <v>50</v>
      </c>
    </row>
    <row r="94" spans="1:7" ht="52.5" customHeight="1" outlineLevel="5" x14ac:dyDescent="0.2">
      <c r="A94" s="54" t="s">
        <v>104</v>
      </c>
      <c r="B94" s="8" t="s">
        <v>6</v>
      </c>
      <c r="C94" s="56" t="s">
        <v>9</v>
      </c>
      <c r="D94" s="56" t="s">
        <v>105</v>
      </c>
      <c r="E94" s="57" t="s">
        <v>107</v>
      </c>
      <c r="F94" s="57"/>
      <c r="G94" s="41">
        <f>G95</f>
        <v>239</v>
      </c>
    </row>
    <row r="95" spans="1:7" ht="54.75" customHeight="1" outlineLevel="5" x14ac:dyDescent="0.2">
      <c r="A95" s="54" t="s">
        <v>16</v>
      </c>
      <c r="B95" s="8" t="s">
        <v>6</v>
      </c>
      <c r="C95" s="56" t="s">
        <v>9</v>
      </c>
      <c r="D95" s="56" t="s">
        <v>105</v>
      </c>
      <c r="E95" s="57" t="s">
        <v>107</v>
      </c>
      <c r="F95" s="57" t="s">
        <v>17</v>
      </c>
      <c r="G95" s="41">
        <f>G96</f>
        <v>239</v>
      </c>
    </row>
    <row r="96" spans="1:7" ht="54.75" customHeight="1" outlineLevel="5" x14ac:dyDescent="0.2">
      <c r="A96" s="54" t="s">
        <v>18</v>
      </c>
      <c r="B96" s="8" t="s">
        <v>6</v>
      </c>
      <c r="C96" s="56" t="s">
        <v>9</v>
      </c>
      <c r="D96" s="56" t="s">
        <v>105</v>
      </c>
      <c r="E96" s="57" t="s">
        <v>107</v>
      </c>
      <c r="F96" s="57" t="s">
        <v>19</v>
      </c>
      <c r="G96" s="41">
        <v>239</v>
      </c>
    </row>
    <row r="97" spans="1:7" ht="39" hidden="1" customHeight="1" outlineLevel="1" x14ac:dyDescent="0.2">
      <c r="A97" s="28" t="s">
        <v>69</v>
      </c>
      <c r="B97" s="8" t="s">
        <v>6</v>
      </c>
      <c r="C97" s="8" t="s">
        <v>70</v>
      </c>
      <c r="D97" s="8"/>
      <c r="E97" s="8"/>
      <c r="F97" s="8"/>
      <c r="G97" s="40">
        <f>G105+G98</f>
        <v>148.01999999999998</v>
      </c>
    </row>
    <row r="98" spans="1:7" ht="27" customHeight="1" outlineLevel="1" x14ac:dyDescent="0.2">
      <c r="A98" s="11" t="s">
        <v>71</v>
      </c>
      <c r="B98" s="8" t="s">
        <v>6</v>
      </c>
      <c r="C98" s="14" t="s">
        <v>70</v>
      </c>
      <c r="D98" s="14" t="s">
        <v>47</v>
      </c>
      <c r="E98" s="14"/>
      <c r="F98" s="14"/>
      <c r="G98" s="40">
        <f t="shared" ref="G98:G100" si="8">G99</f>
        <v>39</v>
      </c>
    </row>
    <row r="99" spans="1:7" ht="37.5" customHeight="1" outlineLevel="1" x14ac:dyDescent="0.2">
      <c r="A99" s="11" t="s">
        <v>72</v>
      </c>
      <c r="B99" s="8" t="s">
        <v>6</v>
      </c>
      <c r="C99" s="14" t="s">
        <v>70</v>
      </c>
      <c r="D99" s="14" t="s">
        <v>47</v>
      </c>
      <c r="E99" s="14" t="s">
        <v>73</v>
      </c>
      <c r="F99" s="14"/>
      <c r="G99" s="40">
        <f t="shared" si="8"/>
        <v>39</v>
      </c>
    </row>
    <row r="100" spans="1:7" ht="54" customHeight="1" outlineLevel="1" x14ac:dyDescent="0.2">
      <c r="A100" s="11" t="s">
        <v>16</v>
      </c>
      <c r="B100" s="8" t="s">
        <v>6</v>
      </c>
      <c r="C100" s="14" t="s">
        <v>70</v>
      </c>
      <c r="D100" s="14" t="s">
        <v>47</v>
      </c>
      <c r="E100" s="14" t="s">
        <v>73</v>
      </c>
      <c r="F100" s="14" t="s">
        <v>17</v>
      </c>
      <c r="G100" s="40">
        <f t="shared" si="8"/>
        <v>39</v>
      </c>
    </row>
    <row r="101" spans="1:7" ht="51.75" customHeight="1" outlineLevel="1" x14ac:dyDescent="0.2">
      <c r="A101" s="11" t="s">
        <v>18</v>
      </c>
      <c r="B101" s="8" t="s">
        <v>6</v>
      </c>
      <c r="C101" s="14" t="s">
        <v>70</v>
      </c>
      <c r="D101" s="14" t="s">
        <v>47</v>
      </c>
      <c r="E101" s="14" t="s">
        <v>73</v>
      </c>
      <c r="F101" s="14" t="s">
        <v>19</v>
      </c>
      <c r="G101" s="41">
        <v>39</v>
      </c>
    </row>
    <row r="102" spans="1:7" ht="75" hidden="1" outlineLevel="1" x14ac:dyDescent="0.2">
      <c r="A102" s="7" t="s">
        <v>74</v>
      </c>
      <c r="B102" s="8" t="s">
        <v>6</v>
      </c>
      <c r="C102" s="8" t="s">
        <v>70</v>
      </c>
      <c r="D102" s="8" t="s">
        <v>7</v>
      </c>
      <c r="E102" s="8" t="s">
        <v>75</v>
      </c>
      <c r="F102" s="8"/>
      <c r="G102" s="41"/>
    </row>
    <row r="103" spans="1:7" ht="56.25" hidden="1" outlineLevel="1" x14ac:dyDescent="0.2">
      <c r="A103" s="9" t="s">
        <v>16</v>
      </c>
      <c r="B103" s="8" t="s">
        <v>6</v>
      </c>
      <c r="C103" s="8" t="s">
        <v>70</v>
      </c>
      <c r="D103" s="8" t="s">
        <v>7</v>
      </c>
      <c r="E103" s="8" t="s">
        <v>75</v>
      </c>
      <c r="F103" s="8" t="s">
        <v>17</v>
      </c>
      <c r="G103" s="41"/>
    </row>
    <row r="104" spans="1:7" ht="56.25" hidden="1" outlineLevel="1" x14ac:dyDescent="0.2">
      <c r="A104" s="9" t="s">
        <v>18</v>
      </c>
      <c r="B104" s="8" t="s">
        <v>6</v>
      </c>
      <c r="C104" s="8" t="s">
        <v>70</v>
      </c>
      <c r="D104" s="8" t="s">
        <v>7</v>
      </c>
      <c r="E104" s="8" t="s">
        <v>75</v>
      </c>
      <c r="F104" s="8" t="s">
        <v>19</v>
      </c>
      <c r="G104" s="41"/>
    </row>
    <row r="105" spans="1:7" ht="29.25" customHeight="1" outlineLevel="2" x14ac:dyDescent="0.2">
      <c r="A105" s="7" t="s">
        <v>76</v>
      </c>
      <c r="B105" s="8" t="s">
        <v>6</v>
      </c>
      <c r="C105" s="8" t="s">
        <v>70</v>
      </c>
      <c r="D105" s="8" t="s">
        <v>49</v>
      </c>
      <c r="E105" s="8"/>
      <c r="F105" s="8"/>
      <c r="G105" s="40">
        <f>G106+G111</f>
        <v>109.02</v>
      </c>
    </row>
    <row r="106" spans="1:7" ht="27.75" customHeight="1" outlineLevel="4" x14ac:dyDescent="0.2">
      <c r="A106" s="7" t="s">
        <v>77</v>
      </c>
      <c r="B106" s="8" t="s">
        <v>6</v>
      </c>
      <c r="C106" s="8" t="s">
        <v>70</v>
      </c>
      <c r="D106" s="8" t="s">
        <v>49</v>
      </c>
      <c r="E106" s="8" t="s">
        <v>78</v>
      </c>
      <c r="F106" s="8"/>
      <c r="G106" s="40">
        <f>G107+G109</f>
        <v>109.02</v>
      </c>
    </row>
    <row r="107" spans="1:7" ht="45" customHeight="1" outlineLevel="4" x14ac:dyDescent="0.2">
      <c r="A107" s="9" t="s">
        <v>16</v>
      </c>
      <c r="B107" s="8" t="s">
        <v>6</v>
      </c>
      <c r="C107" s="8" t="s">
        <v>70</v>
      </c>
      <c r="D107" s="8" t="s">
        <v>49</v>
      </c>
      <c r="E107" s="8" t="s">
        <v>78</v>
      </c>
      <c r="F107" s="8" t="s">
        <v>17</v>
      </c>
      <c r="G107" s="40">
        <f>G108</f>
        <v>109.02</v>
      </c>
    </row>
    <row r="108" spans="1:7" ht="53.25" customHeight="1" outlineLevel="4" x14ac:dyDescent="0.2">
      <c r="A108" s="9" t="s">
        <v>18</v>
      </c>
      <c r="B108" s="8" t="s">
        <v>6</v>
      </c>
      <c r="C108" s="8" t="s">
        <v>70</v>
      </c>
      <c r="D108" s="8" t="s">
        <v>49</v>
      </c>
      <c r="E108" s="8" t="s">
        <v>78</v>
      </c>
      <c r="F108" s="8" t="s">
        <v>19</v>
      </c>
      <c r="G108" s="41">
        <v>109.02</v>
      </c>
    </row>
    <row r="109" spans="1:7" ht="18.75" hidden="1" outlineLevel="4" x14ac:dyDescent="0.2">
      <c r="A109" s="20" t="s">
        <v>20</v>
      </c>
      <c r="B109" s="8" t="s">
        <v>6</v>
      </c>
      <c r="C109" s="8" t="s">
        <v>70</v>
      </c>
      <c r="D109" s="8" t="s">
        <v>49</v>
      </c>
      <c r="E109" s="8" t="s">
        <v>78</v>
      </c>
      <c r="F109" s="8" t="s">
        <v>21</v>
      </c>
      <c r="G109" s="41">
        <f>G110</f>
        <v>0</v>
      </c>
    </row>
    <row r="110" spans="1:7" ht="33" hidden="1" customHeight="1" outlineLevel="4" x14ac:dyDescent="0.2">
      <c r="A110" s="11" t="s">
        <v>22</v>
      </c>
      <c r="B110" s="8" t="s">
        <v>6</v>
      </c>
      <c r="C110" s="8" t="s">
        <v>70</v>
      </c>
      <c r="D110" s="8" t="s">
        <v>49</v>
      </c>
      <c r="E110" s="8" t="s">
        <v>78</v>
      </c>
      <c r="F110" s="8" t="s">
        <v>23</v>
      </c>
      <c r="G110" s="41"/>
    </row>
    <row r="111" spans="1:7" ht="26.25" hidden="1" customHeight="1" outlineLevel="4" x14ac:dyDescent="0.3">
      <c r="A111" s="29" t="s">
        <v>79</v>
      </c>
      <c r="B111" s="8" t="s">
        <v>6</v>
      </c>
      <c r="C111" s="8" t="s">
        <v>70</v>
      </c>
      <c r="D111" s="8" t="s">
        <v>49</v>
      </c>
      <c r="E111" s="8" t="s">
        <v>80</v>
      </c>
      <c r="F111" s="8"/>
      <c r="G111" s="41">
        <f>G112+G114</f>
        <v>0</v>
      </c>
    </row>
    <row r="112" spans="1:7" ht="56.25" hidden="1" customHeight="1" outlineLevel="4" x14ac:dyDescent="0.2">
      <c r="A112" s="16" t="s">
        <v>81</v>
      </c>
      <c r="B112" s="8" t="s">
        <v>6</v>
      </c>
      <c r="C112" s="8" t="s">
        <v>70</v>
      </c>
      <c r="D112" s="8" t="s">
        <v>49</v>
      </c>
      <c r="E112" s="8" t="s">
        <v>80</v>
      </c>
      <c r="F112" s="8" t="s">
        <v>82</v>
      </c>
      <c r="G112" s="41">
        <f>G113</f>
        <v>0</v>
      </c>
    </row>
    <row r="113" spans="1:7" ht="28.5" hidden="1" customHeight="1" outlineLevel="4" x14ac:dyDescent="0.2">
      <c r="A113" s="30" t="s">
        <v>83</v>
      </c>
      <c r="B113" s="8" t="s">
        <v>6</v>
      </c>
      <c r="C113" s="8" t="s">
        <v>70</v>
      </c>
      <c r="D113" s="8" t="s">
        <v>49</v>
      </c>
      <c r="E113" s="8" t="s">
        <v>80</v>
      </c>
      <c r="F113" s="8" t="s">
        <v>84</v>
      </c>
      <c r="G113" s="41"/>
    </row>
    <row r="114" spans="1:7" ht="25.5" hidden="1" customHeight="1" outlineLevel="4" x14ac:dyDescent="0.2">
      <c r="A114" s="20" t="s">
        <v>20</v>
      </c>
      <c r="B114" s="8" t="s">
        <v>6</v>
      </c>
      <c r="C114" s="8" t="s">
        <v>70</v>
      </c>
      <c r="D114" s="8" t="s">
        <v>49</v>
      </c>
      <c r="E114" s="8" t="s">
        <v>80</v>
      </c>
      <c r="F114" s="8" t="s">
        <v>21</v>
      </c>
      <c r="G114" s="41">
        <f>G115</f>
        <v>0</v>
      </c>
    </row>
    <row r="115" spans="1:7" ht="27.75" hidden="1" customHeight="1" outlineLevel="4" x14ac:dyDescent="0.2">
      <c r="A115" s="11" t="s">
        <v>22</v>
      </c>
      <c r="B115" s="8" t="s">
        <v>6</v>
      </c>
      <c r="C115" s="8" t="s">
        <v>70</v>
      </c>
      <c r="D115" s="8" t="s">
        <v>49</v>
      </c>
      <c r="E115" s="8" t="s">
        <v>80</v>
      </c>
      <c r="F115" s="8" t="s">
        <v>23</v>
      </c>
      <c r="G115" s="41"/>
    </row>
    <row r="116" spans="1:7" s="45" customFormat="1" ht="23.25" customHeight="1" collapsed="1" x14ac:dyDescent="0.2">
      <c r="A116" s="64" t="s">
        <v>85</v>
      </c>
      <c r="B116" s="64"/>
      <c r="C116" s="64"/>
      <c r="D116" s="64"/>
      <c r="E116" s="64"/>
      <c r="F116" s="64"/>
      <c r="G116" s="47">
        <f>G14+G28+G32+G52+G66+G98+G105+G90+G62</f>
        <v>2427.6099999999997</v>
      </c>
    </row>
    <row r="117" spans="1:7" x14ac:dyDescent="0.2">
      <c r="A117" s="31"/>
      <c r="B117" s="31"/>
      <c r="C117" s="31"/>
      <c r="D117" s="31"/>
      <c r="E117" s="31"/>
      <c r="F117" s="31"/>
    </row>
    <row r="118" spans="1:7" ht="12.75" customHeight="1" x14ac:dyDescent="0.2">
      <c r="A118" s="63"/>
      <c r="B118" s="63"/>
      <c r="C118" s="63"/>
      <c r="D118" s="63"/>
      <c r="E118" s="63"/>
      <c r="F118" s="63"/>
    </row>
  </sheetData>
  <mergeCells count="14">
    <mergeCell ref="A118:F118"/>
    <mergeCell ref="A116:F116"/>
    <mergeCell ref="A10:G10"/>
    <mergeCell ref="A7:G7"/>
    <mergeCell ref="A9:G9"/>
    <mergeCell ref="A8:H8"/>
    <mergeCell ref="H1:M1"/>
    <mergeCell ref="H2:M2"/>
    <mergeCell ref="H5:M5"/>
    <mergeCell ref="A5:G5"/>
    <mergeCell ref="D1:G1"/>
    <mergeCell ref="D2:G2"/>
    <mergeCell ref="D4:G4"/>
    <mergeCell ref="C3:G3"/>
  </mergeCells>
  <pageMargins left="0.62992125749588002" right="0.54" top="0.39370077848434398" bottom="0.433070868253708" header="0.51181101799011197" footer="0.51181101799011197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2024-05-22T07:51:07Z</cp:lastPrinted>
  <dcterms:modified xsi:type="dcterms:W3CDTF">2024-05-22T12:51:08Z</dcterms:modified>
</cp:coreProperties>
</file>